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1" sheetId="2" r:id="rId1"/>
  </sheets>
  <externalReferences>
    <externalReference r:id="rId2"/>
  </externalReferences>
  <definedNames>
    <definedName name="_xlnm._FilterDatabase" localSheetId="0" hidden="1">'1'!$A$3:$D$11</definedName>
  </definedNames>
  <calcPr calcId="144525"/>
</workbook>
</file>

<file path=xl/sharedStrings.xml><?xml version="1.0" encoding="utf-8"?>
<sst xmlns="http://schemas.openxmlformats.org/spreadsheetml/2006/main" count="21" uniqueCount="21">
  <si>
    <t>沈阳市制造业新型技术改造城市试点项目第二批
中央财政补助资金计划</t>
  </si>
  <si>
    <t>单位：万元</t>
  </si>
  <si>
    <t>序号</t>
  </si>
  <si>
    <t>项目名称</t>
  </si>
  <si>
    <t>建设单位</t>
  </si>
  <si>
    <t>补贴金额</t>
  </si>
  <si>
    <t>合计</t>
  </si>
  <si>
    <t>通用技术集团沈阳机床有限责任公司制造能力改造升级项目三期（2024年）项目</t>
  </si>
  <si>
    <t>通用技术集团沈阳机床有限责任公司</t>
  </si>
  <si>
    <t>电磁线产品数智赋能漆包车间设备更新改造及数字化协同项目</t>
  </si>
  <si>
    <t>沈阳宏远电磁线股份有限公司</t>
  </si>
  <si>
    <t>高端装备铸造用铸造材料研发中试基地二期扩建及配套辅助设施项目</t>
  </si>
  <si>
    <t>中国机械总院集团沈阳铸造研究所有限公司</t>
  </si>
  <si>
    <t>航空高精密零部件智能化加工生产线</t>
  </si>
  <si>
    <t>中建投（沈阳）科创产业发展有限公司</t>
  </si>
  <si>
    <t>新能源（含储能）输变电装备关键技术攻关及产业化项目</t>
  </si>
  <si>
    <t>沈阳中变电气有限责任公司</t>
  </si>
  <si>
    <t>沈阳远大压缩机有限公司改造扩产项目</t>
  </si>
  <si>
    <t>沈阳远大压缩机有限公司</t>
  </si>
  <si>
    <t>高端膨胀节制造项目</t>
  </si>
  <si>
    <t>沈阳晨光弗泰波纹管有限公司</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</si>
</sst>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176" formatCode="0.00_ "/>
    <numFmt numFmtId="42" formatCode="_ &quot;￥&quot;* #,##0_ ;_ &quot;￥&quot;* \-#,##0_ ;_ &quot;￥&quot;* &quot;-&quot;_ ;_ @_ "/>
  </numFmts>
  <fonts count="28">
    <font>
      <sz val="11"/>
      <color theme="1"/>
      <name val="等线"/>
      <charset val="134"/>
      <scheme val="minor"/>
    </font>
    <font>
      <b/>
      <sz val="18"/>
      <color theme="1"/>
      <name val="CESI宋体-GB13000"/>
      <charset val="134"/>
    </font>
    <font>
      <b/>
      <sz val="10"/>
      <color theme="1"/>
      <name val="CESI黑体-GB2312"/>
      <charset val="134"/>
    </font>
    <font>
      <sz val="12"/>
      <color theme="1"/>
      <name val="宋体"/>
      <charset val="134"/>
    </font>
    <font>
      <b/>
      <sz val="10"/>
      <color theme="1"/>
      <name val="CESI宋体-GB13000"/>
      <charset val="134"/>
    </font>
    <font>
      <b/>
      <sz val="10"/>
      <color theme="1"/>
      <name val="宋体"/>
      <charset val="134"/>
    </font>
    <font>
      <sz val="10"/>
      <color theme="1"/>
      <name val="Times New Roman"/>
      <charset val="134"/>
    </font>
    <font>
      <sz val="10"/>
      <color theme="1"/>
      <name val="宋体"/>
      <charset val="134"/>
    </font>
    <font>
      <sz val="11"/>
      <color theme="0"/>
      <name val="等线"/>
      <charset val="0"/>
      <scheme val="minor"/>
    </font>
    <font>
      <sz val="12"/>
      <name val="宋体"/>
      <charset val="134"/>
    </font>
    <font>
      <b/>
      <sz val="11"/>
      <color theme="3"/>
      <name val="等线"/>
      <charset val="134"/>
      <scheme val="minor"/>
    </font>
    <font>
      <sz val="11"/>
      <color rgb="FF006100"/>
      <name val="等线"/>
      <charset val="0"/>
      <scheme val="minor"/>
    </font>
    <font>
      <sz val="11"/>
      <color rgb="FFFA7D00"/>
      <name val="等线"/>
      <charset val="0"/>
      <scheme val="minor"/>
    </font>
    <font>
      <b/>
      <sz val="13"/>
      <color theme="3"/>
      <name val="等线"/>
      <charset val="134"/>
      <scheme val="minor"/>
    </font>
    <font>
      <b/>
      <sz val="11"/>
      <color theme="1"/>
      <name val="等线"/>
      <charset val="0"/>
      <scheme val="minor"/>
    </font>
    <font>
      <i/>
      <sz val="11"/>
      <color rgb="FF7F7F7F"/>
      <name val="等线"/>
      <charset val="0"/>
      <scheme val="minor"/>
    </font>
    <font>
      <sz val="11"/>
      <color theme="1"/>
      <name val="等线"/>
      <charset val="0"/>
      <scheme val="minor"/>
    </font>
    <font>
      <sz val="11"/>
      <color rgb="FFFF0000"/>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b/>
      <sz val="11"/>
      <color rgb="FFFA7D00"/>
      <name val="等线"/>
      <charset val="0"/>
      <scheme val="minor"/>
    </font>
    <font>
      <sz val="11"/>
      <color rgb="FF9C6500"/>
      <name val="等线"/>
      <charset val="0"/>
      <scheme val="minor"/>
    </font>
    <font>
      <b/>
      <sz val="11"/>
      <color rgb="FFFFFFFF"/>
      <name val="等线"/>
      <charset val="0"/>
      <scheme val="minor"/>
    </font>
    <font>
      <sz val="11"/>
      <color rgb="FF3F3F76"/>
      <name val="等线"/>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C9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0" fontId="9" fillId="0" borderId="0"/>
    <xf numFmtId="0" fontId="0" fillId="0" borderId="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8" fillId="18" borderId="0" applyNumberFormat="0" applyBorder="0" applyAlignment="0" applyProtection="0">
      <alignment vertical="center"/>
    </xf>
    <xf numFmtId="0" fontId="16" fillId="30" borderId="0" applyNumberFormat="0" applyBorder="0" applyAlignment="0" applyProtection="0">
      <alignment vertical="center"/>
    </xf>
    <xf numFmtId="0" fontId="16" fillId="6" borderId="0" applyNumberFormat="0" applyBorder="0" applyAlignment="0" applyProtection="0">
      <alignment vertical="center"/>
    </xf>
    <xf numFmtId="0" fontId="8" fillId="12" borderId="0" applyNumberFormat="0" applyBorder="0" applyAlignment="0" applyProtection="0">
      <alignment vertical="center"/>
    </xf>
    <xf numFmtId="0" fontId="16" fillId="8" borderId="0" applyNumberFormat="0" applyBorder="0" applyAlignment="0" applyProtection="0">
      <alignment vertical="center"/>
    </xf>
    <xf numFmtId="0" fontId="10" fillId="0" borderId="8" applyNumberFormat="0" applyFill="0" applyAlignment="0" applyProtection="0">
      <alignment vertical="center"/>
    </xf>
    <xf numFmtId="0" fontId="15" fillId="0" borderId="0" applyNumberFormat="0" applyFill="0" applyBorder="0" applyAlignment="0" applyProtection="0">
      <alignment vertical="center"/>
    </xf>
    <xf numFmtId="0" fontId="14"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6" applyNumberFormat="0" applyFill="0" applyAlignment="0" applyProtection="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7" fillId="0" borderId="0" applyNumberFormat="0" applyFill="0" applyBorder="0" applyAlignment="0" applyProtection="0">
      <alignment vertical="center"/>
    </xf>
    <xf numFmtId="0" fontId="16" fillId="22" borderId="0" applyNumberFormat="0" applyBorder="0" applyAlignment="0" applyProtection="0">
      <alignment vertical="center"/>
    </xf>
    <xf numFmtId="0" fontId="8" fillId="10" borderId="0" applyNumberFormat="0" applyBorder="0" applyAlignment="0" applyProtection="0">
      <alignment vertical="center"/>
    </xf>
    <xf numFmtId="0" fontId="23" fillId="0" borderId="6" applyNumberFormat="0" applyFill="0" applyAlignment="0" applyProtection="0">
      <alignment vertical="center"/>
    </xf>
    <xf numFmtId="0" fontId="19" fillId="0" borderId="0" applyNumberFormat="0" applyFill="0" applyBorder="0" applyAlignment="0" applyProtection="0">
      <alignment vertical="center"/>
    </xf>
    <xf numFmtId="0" fontId="16" fillId="15" borderId="0" applyNumberFormat="0" applyBorder="0" applyAlignment="0" applyProtection="0">
      <alignment vertical="center"/>
    </xf>
    <xf numFmtId="44" fontId="0" fillId="0" borderId="0" applyFont="0" applyFill="0" applyBorder="0" applyAlignment="0" applyProtection="0">
      <alignment vertical="center"/>
    </xf>
    <xf numFmtId="0" fontId="16" fillId="24" borderId="0" applyNumberFormat="0" applyBorder="0" applyAlignment="0" applyProtection="0">
      <alignment vertical="center"/>
    </xf>
    <xf numFmtId="0" fontId="24" fillId="19" borderId="10"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26" borderId="0" applyNumberFormat="0" applyBorder="0" applyAlignment="0" applyProtection="0">
      <alignment vertical="center"/>
    </xf>
    <xf numFmtId="0" fontId="16" fillId="27" borderId="0" applyNumberFormat="0" applyBorder="0" applyAlignment="0" applyProtection="0">
      <alignment vertical="center"/>
    </xf>
    <xf numFmtId="0" fontId="9" fillId="0" borderId="0"/>
    <xf numFmtId="0" fontId="8" fillId="29" borderId="0" applyNumberFormat="0" applyBorder="0" applyAlignment="0" applyProtection="0">
      <alignment vertical="center"/>
    </xf>
    <xf numFmtId="0" fontId="27" fillId="32" borderId="10" applyNumberFormat="0" applyAlignment="0" applyProtection="0">
      <alignment vertical="center"/>
    </xf>
    <xf numFmtId="0" fontId="22" fillId="19" borderId="9" applyNumberFormat="0" applyAlignment="0" applyProtection="0">
      <alignment vertical="center"/>
    </xf>
    <xf numFmtId="0" fontId="26" fillId="31" borderId="11" applyNumberFormat="0" applyAlignment="0" applyProtection="0">
      <alignment vertical="center"/>
    </xf>
    <xf numFmtId="0" fontId="12" fillId="0" borderId="4" applyNumberFormat="0" applyFill="0" applyAlignment="0" applyProtection="0">
      <alignment vertical="center"/>
    </xf>
    <xf numFmtId="0" fontId="8" fillId="20" borderId="0" applyNumberFormat="0" applyBorder="0" applyAlignment="0" applyProtection="0">
      <alignment vertical="center"/>
    </xf>
    <xf numFmtId="0" fontId="0" fillId="0" borderId="0">
      <alignment vertical="center"/>
    </xf>
    <xf numFmtId="0" fontId="8" fillId="25" borderId="0" applyNumberFormat="0" applyBorder="0" applyAlignment="0" applyProtection="0">
      <alignment vertical="center"/>
    </xf>
    <xf numFmtId="0" fontId="0" fillId="4" borderId="5" applyNumberFormat="0" applyFont="0" applyAlignment="0" applyProtection="0">
      <alignment vertical="center"/>
    </xf>
    <xf numFmtId="0" fontId="21" fillId="0" borderId="0" applyNumberFormat="0" applyFill="0" applyBorder="0" applyAlignment="0" applyProtection="0">
      <alignment vertical="center"/>
    </xf>
    <xf numFmtId="0" fontId="11" fillId="3" borderId="0" applyNumberFormat="0" applyBorder="0" applyAlignment="0" applyProtection="0">
      <alignment vertical="center"/>
    </xf>
    <xf numFmtId="0" fontId="10" fillId="0" borderId="0" applyNumberFormat="0" applyFill="0" applyBorder="0" applyAlignment="0" applyProtection="0">
      <alignment vertical="center"/>
    </xf>
    <xf numFmtId="0" fontId="8" fillId="5" borderId="0" applyNumberFormat="0" applyBorder="0" applyAlignment="0" applyProtection="0">
      <alignment vertical="center"/>
    </xf>
    <xf numFmtId="0" fontId="25" fillId="28" borderId="0" applyNumberFormat="0" applyBorder="0" applyAlignment="0" applyProtection="0">
      <alignment vertical="center"/>
    </xf>
    <xf numFmtId="0" fontId="16" fillId="7" borderId="0" applyNumberFormat="0" applyBorder="0" applyAlignment="0" applyProtection="0">
      <alignment vertical="center"/>
    </xf>
    <xf numFmtId="0" fontId="18" fillId="9" borderId="0" applyNumberFormat="0" applyBorder="0" applyAlignment="0" applyProtection="0">
      <alignment vertical="center"/>
    </xf>
    <xf numFmtId="0" fontId="8" fillId="17" borderId="0" applyNumberFormat="0" applyBorder="0" applyAlignment="0" applyProtection="0">
      <alignment vertical="center"/>
    </xf>
    <xf numFmtId="0" fontId="16" fillId="11" borderId="0" applyNumberFormat="0" applyBorder="0" applyAlignment="0" applyProtection="0">
      <alignment vertical="center"/>
    </xf>
    <xf numFmtId="0" fontId="9" fillId="0" borderId="0">
      <alignment vertical="center"/>
    </xf>
    <xf numFmtId="0" fontId="8" fillId="2" borderId="0" applyNumberFormat="0" applyBorder="0" applyAlignment="0" applyProtection="0">
      <alignment vertical="center"/>
    </xf>
    <xf numFmtId="0" fontId="16" fillId="16" borderId="0" applyNumberFormat="0" applyBorder="0" applyAlignment="0" applyProtection="0">
      <alignment vertical="center"/>
    </xf>
    <xf numFmtId="0" fontId="8" fillId="23" borderId="0" applyNumberFormat="0" applyBorder="0" applyAlignment="0" applyProtection="0">
      <alignment vertical="center"/>
    </xf>
  </cellStyleXfs>
  <cellXfs count="1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0" fillId="0" borderId="0" xfId="0" applyFill="1">
      <alignment vertical="center"/>
    </xf>
    <xf numFmtId="0" fontId="3" fillId="0" borderId="0" xfId="0" applyFont="1" applyFill="1" applyAlignment="1">
      <alignment vertical="center" wrapText="1"/>
    </xf>
    <xf numFmtId="43" fontId="0" fillId="0" borderId="0" xfId="14" applyFont="1" applyFill="1" applyAlignment="1">
      <alignment horizontal="righ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43" fontId="4" fillId="0" borderId="0" xfId="14" applyFont="1" applyFill="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3" fontId="5" fillId="0" borderId="1" xfId="14"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4">
    <cellStyle name="常规" xfId="0" builtinId="0"/>
    <cellStyle name="常规 2 2 2 2 2 2" xfId="1"/>
    <cellStyle name="常规 10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os/Desktop/&#31532;&#20108;&#25209;&#35831;&#31034;&#12289;&#20844;&#31034;0523/&#27784;&#38451;&#24066;&#21046;&#36896;&#19994;&#26032;&#22411;&#25216;&#26415;&#25913;&#36896;&#22478;&#24066;&#35797;&#28857;&#39033;&#30446;&#31532;&#20108;&#25209;&#20013;&#22830;&#36130;&#25919;&#34917;&#21161;&#36164;&#37329;&#35745;&#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s>
    <sheetDataSet>
      <sheetData sheetId="0">
        <row r="3">
          <cell r="E3" t="str">
            <v>单位：万元</v>
          </cell>
        </row>
        <row r="4">
          <cell r="D4" t="str">
            <v>建设单位</v>
          </cell>
          <cell r="E4" t="str">
            <v>补贴金额</v>
          </cell>
        </row>
        <row r="5">
          <cell r="E5">
            <v>4197.73</v>
          </cell>
        </row>
        <row r="6">
          <cell r="E6">
            <v>1367.38</v>
          </cell>
        </row>
        <row r="7">
          <cell r="D7" t="str">
            <v>通用技术集团沈阳机床有限责任公司</v>
          </cell>
          <cell r="E7">
            <v>213.25</v>
          </cell>
        </row>
        <row r="8">
          <cell r="D8" t="str">
            <v>沈阳宏远电磁线股份有限公司</v>
          </cell>
          <cell r="E8">
            <v>199.55</v>
          </cell>
        </row>
        <row r="9">
          <cell r="D9" t="str">
            <v>中国机械总院集团沈阳铸造研究所有限公司</v>
          </cell>
          <cell r="E9">
            <v>268.98</v>
          </cell>
        </row>
        <row r="10">
          <cell r="D10" t="str">
            <v>中建投（沈阳）科创产业发展有限公司</v>
          </cell>
          <cell r="E10">
            <v>156.41</v>
          </cell>
        </row>
        <row r="11">
          <cell r="D11" t="str">
            <v>沈阳中变电气有限责任公司</v>
          </cell>
          <cell r="E11">
            <v>160.39</v>
          </cell>
        </row>
        <row r="12">
          <cell r="D12" t="str">
            <v>沈阳远大压缩机有限公司</v>
          </cell>
          <cell r="E12">
            <v>296.48</v>
          </cell>
        </row>
        <row r="13">
          <cell r="D13" t="str">
            <v>沈阳晨光弗泰波纹管有限公司</v>
          </cell>
          <cell r="E13">
            <v>72.32</v>
          </cell>
        </row>
        <row r="14">
          <cell r="E14">
            <v>2830.35</v>
          </cell>
        </row>
        <row r="15">
          <cell r="D15" t="str">
            <v>沈阳铁路信号有限责任公司</v>
          </cell>
          <cell r="E15">
            <v>638.95</v>
          </cell>
        </row>
        <row r="16">
          <cell r="D16" t="str">
            <v>沈阳微控飞轮技术股份有限公司</v>
          </cell>
          <cell r="E16">
            <v>696.87</v>
          </cell>
        </row>
        <row r="17">
          <cell r="D17" t="str">
            <v>沈阳芯源微电子设备股份有限公司</v>
          </cell>
          <cell r="E17">
            <v>92.05</v>
          </cell>
        </row>
        <row r="18">
          <cell r="D18" t="str">
            <v>中国航发燃气轮机有限公司</v>
          </cell>
          <cell r="E18">
            <v>149.42</v>
          </cell>
        </row>
        <row r="19">
          <cell r="D19" t="str">
            <v>沈阳新松机器人自动化股份有限公司</v>
          </cell>
          <cell r="E19">
            <v>198.7</v>
          </cell>
        </row>
        <row r="20">
          <cell r="D20" t="str">
            <v>沈阳中航机电三洋制冷设备有限公司</v>
          </cell>
          <cell r="E20">
            <v>358.29</v>
          </cell>
        </row>
        <row r="21">
          <cell r="D21" t="str">
            <v>沈阳透平机械股份有限公司</v>
          </cell>
          <cell r="E21">
            <v>379.43</v>
          </cell>
        </row>
        <row r="22">
          <cell r="D22" t="str">
            <v>特变电工沈阳变压器集团有限公司</v>
          </cell>
          <cell r="E22">
            <v>201.73</v>
          </cell>
        </row>
        <row r="23">
          <cell r="D23" t="str">
            <v>埃斯凯电气(沈阳)有限公司</v>
          </cell>
          <cell r="E23">
            <v>14.91</v>
          </cell>
        </row>
        <row r="24">
          <cell r="D24" t="str">
            <v>沈阳机床股份有限公司</v>
          </cell>
          <cell r="E24">
            <v>50</v>
          </cell>
        </row>
        <row r="25">
          <cell r="D25" t="str">
            <v>沈阳强航时代精密科技有限公司</v>
          </cell>
          <cell r="E25">
            <v>50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zoomScale="85" zoomScaleNormal="85" workbookViewId="0">
      <pane xSplit="3" ySplit="3" topLeftCell="D4" activePane="bottomRight" state="frozen"/>
      <selection/>
      <selection pane="topRight"/>
      <selection pane="bottomLeft"/>
      <selection pane="bottomRight" activeCell="J6" sqref="J6"/>
    </sheetView>
  </sheetViews>
  <sheetFormatPr defaultColWidth="9" defaultRowHeight="14.25" outlineLevelCol="3"/>
  <cols>
    <col min="1" max="1" width="5.83333333333333" style="3" customWidth="1"/>
    <col min="2" max="2" width="38" style="4" customWidth="1"/>
    <col min="3" max="3" width="27.8333333333333" style="4" customWidth="1"/>
    <col min="4" max="4" width="13.8333333333333" style="5" customWidth="1"/>
    <col min="5" max="16384" width="9" style="3"/>
  </cols>
  <sheetData>
    <row r="1" s="1" customFormat="1" ht="57" customHeight="1" spans="1:4">
      <c r="A1" s="6" t="s">
        <v>0</v>
      </c>
      <c r="B1" s="6"/>
      <c r="C1" s="6"/>
      <c r="D1" s="6"/>
    </row>
    <row r="2" s="1" customFormat="1" ht="20" customHeight="1" spans="1:4">
      <c r="A2" s="7"/>
      <c r="B2" s="6"/>
      <c r="C2" s="6"/>
      <c r="D2" s="8" t="s">
        <v>1</v>
      </c>
    </row>
    <row r="3" s="1" customFormat="1" ht="32" customHeight="1" spans="1:4">
      <c r="A3" s="9" t="s">
        <v>2</v>
      </c>
      <c r="B3" s="10" t="s">
        <v>3</v>
      </c>
      <c r="C3" s="10" t="s">
        <v>4</v>
      </c>
      <c r="D3" s="11" t="s">
        <v>5</v>
      </c>
    </row>
    <row r="4" s="2" customFormat="1" ht="26" customHeight="1" spans="1:4">
      <c r="A4" s="12" t="s">
        <v>6</v>
      </c>
      <c r="B4" s="13"/>
      <c r="C4" s="10"/>
      <c r="D4" s="14">
        <f>SUM(D5:D11)</f>
        <v>1367.38</v>
      </c>
    </row>
    <row r="5" s="2" customFormat="1" ht="26" customHeight="1" spans="1:4">
      <c r="A5" s="9">
        <v>1</v>
      </c>
      <c r="B5" s="15" t="s">
        <v>7</v>
      </c>
      <c r="C5" s="15" t="s">
        <v>8</v>
      </c>
      <c r="D5" s="14">
        <f>VLOOKUP(C5,[1]!$D:$E,2,0)</f>
        <v>213.25</v>
      </c>
    </row>
    <row r="6" s="2" customFormat="1" ht="26" customHeight="1" spans="1:4">
      <c r="A6" s="9">
        <v>2</v>
      </c>
      <c r="B6" s="15" t="s">
        <v>9</v>
      </c>
      <c r="C6" s="15" t="s">
        <v>10</v>
      </c>
      <c r="D6" s="14">
        <f>VLOOKUP(C6,[1]!$D:$E,2,0)</f>
        <v>199.55</v>
      </c>
    </row>
    <row r="7" s="2" customFormat="1" ht="26" customHeight="1" spans="1:4">
      <c r="A7" s="9">
        <v>3</v>
      </c>
      <c r="B7" s="15" t="s">
        <v>11</v>
      </c>
      <c r="C7" s="15" t="s">
        <v>12</v>
      </c>
      <c r="D7" s="14">
        <f>VLOOKUP(C7,[1]!$D:$E,2,0)</f>
        <v>268.98</v>
      </c>
    </row>
    <row r="8" s="2" customFormat="1" ht="26" customHeight="1" spans="1:4">
      <c r="A8" s="9">
        <v>4</v>
      </c>
      <c r="B8" s="15" t="s">
        <v>13</v>
      </c>
      <c r="C8" s="15" t="s">
        <v>14</v>
      </c>
      <c r="D8" s="14">
        <f>VLOOKUP(C8,[1]!$D:$E,2,0)</f>
        <v>156.41</v>
      </c>
    </row>
    <row r="9" s="2" customFormat="1" ht="26" customHeight="1" spans="1:4">
      <c r="A9" s="9">
        <v>5</v>
      </c>
      <c r="B9" s="15" t="s">
        <v>15</v>
      </c>
      <c r="C9" s="15" t="s">
        <v>16</v>
      </c>
      <c r="D9" s="14">
        <f>VLOOKUP(C9,[1]!$D:$E,2,0)</f>
        <v>160.39</v>
      </c>
    </row>
    <row r="10" s="2" customFormat="1" ht="26" customHeight="1" spans="1:4">
      <c r="A10" s="9">
        <v>6</v>
      </c>
      <c r="B10" s="15" t="s">
        <v>17</v>
      </c>
      <c r="C10" s="15" t="s">
        <v>18</v>
      </c>
      <c r="D10" s="14">
        <f>VLOOKUP(C10,[1]!$D:$E,2,0)</f>
        <v>296.48</v>
      </c>
    </row>
    <row r="11" s="2" customFormat="1" ht="26" customHeight="1" spans="1:4">
      <c r="A11" s="9">
        <v>7</v>
      </c>
      <c r="B11" s="15" t="s">
        <v>19</v>
      </c>
      <c r="C11" s="15" t="s">
        <v>20</v>
      </c>
      <c r="D11" s="14">
        <f>VLOOKUP(C11,[1]!$D:$E,2,0)</f>
        <v>72.32</v>
      </c>
    </row>
  </sheetData>
  <mergeCells count="2">
    <mergeCell ref="A1:D1"/>
    <mergeCell ref="A4:B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ZHUXIA</dc:creator>
  <cp:lastModifiedBy>uos</cp:lastModifiedBy>
  <dcterms:created xsi:type="dcterms:W3CDTF">2023-05-15T19:15:00Z</dcterms:created>
  <dcterms:modified xsi:type="dcterms:W3CDTF">2025-05-28T09:41:20Z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A3DCCE9F518372B4BEECE0678CFE8D77</vt:lpwstr>
  </property>
  <property fmtid="{D5CDD505-2E9C-101B-9397-08002B2CF9AE}" pid="4" name="KSOReadingLayout">
    <vt:bool>true</vt:bool>
  </property>
</Properties>
</file>